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tabRatio="775" firstSheet="1" activeTab="7"/>
  </bookViews>
  <sheets>
    <sheet name="Libro Diario Ej 13" sheetId="1" r:id="rId1"/>
    <sheet name="Mayores" sheetId="2" r:id="rId2"/>
    <sheet name="Sumas y Saldos" sheetId="3" r:id="rId3"/>
    <sheet name="E.E.R.R y E.S.P" sheetId="4" r:id="rId4"/>
    <sheet name="Libro Diario Ej 14" sheetId="5" r:id="rId5"/>
    <sheet name="Mayores Ej 14" sheetId="6" r:id="rId6"/>
    <sheet name="Sumas y Saldos Ej 14" sheetId="7" r:id="rId7"/>
    <sheet name="E.E.R.R y E.S.P Ej " sheetId="8" r:id="rId8"/>
  </sheets>
  <calcPr calcId="162913"/>
</workbook>
</file>

<file path=xl/calcChain.xml><?xml version="1.0" encoding="utf-8"?>
<calcChain xmlns="http://schemas.openxmlformats.org/spreadsheetml/2006/main">
  <c r="I13" i="3" l="1"/>
  <c r="J13" i="3"/>
  <c r="I13" i="7"/>
  <c r="E12" i="7"/>
  <c r="J12" i="7" s="1"/>
  <c r="J13" i="7" s="1"/>
  <c r="F11" i="7"/>
  <c r="H11" i="7" s="1"/>
  <c r="F10" i="7"/>
  <c r="H10" i="7" s="1"/>
  <c r="G9" i="7"/>
  <c r="E9" i="7"/>
  <c r="E8" i="7"/>
  <c r="G8" i="7" s="1"/>
  <c r="E7" i="7"/>
  <c r="G7" i="7" s="1"/>
  <c r="G6" i="7"/>
  <c r="C36" i="6"/>
  <c r="C37" i="6" s="1"/>
  <c r="I15" i="6"/>
  <c r="I16" i="6" s="1"/>
  <c r="C29" i="6"/>
  <c r="C30" i="6" s="1"/>
  <c r="C22" i="6"/>
  <c r="C23" i="6" s="1"/>
  <c r="I8" i="6"/>
  <c r="I9" i="6" s="1"/>
  <c r="D15" i="6"/>
  <c r="C16" i="6" s="1"/>
  <c r="C15" i="6"/>
  <c r="D8" i="6"/>
  <c r="C8" i="6"/>
  <c r="C9" i="6" s="1"/>
  <c r="G5" i="8"/>
  <c r="H5" i="8"/>
  <c r="G10" i="8"/>
  <c r="H10" i="8"/>
  <c r="D13" i="7"/>
  <c r="C13" i="7"/>
  <c r="H11" i="4"/>
  <c r="G11" i="4"/>
  <c r="H6" i="4"/>
  <c r="G6" i="4"/>
  <c r="H13" i="7" l="1"/>
  <c r="F13" i="7"/>
  <c r="G13" i="7"/>
  <c r="E13" i="7"/>
  <c r="C51" i="2"/>
  <c r="H13" i="3" l="1"/>
  <c r="G13" i="3"/>
  <c r="D13" i="3"/>
  <c r="E13" i="3"/>
  <c r="F13" i="3"/>
  <c r="C13" i="3"/>
  <c r="I17" i="2"/>
  <c r="I10" i="2"/>
  <c r="C30" i="2"/>
  <c r="C23" i="2"/>
  <c r="C16" i="2"/>
  <c r="C9" i="2"/>
</calcChain>
</file>

<file path=xl/sharedStrings.xml><?xml version="1.0" encoding="utf-8"?>
<sst xmlns="http://schemas.openxmlformats.org/spreadsheetml/2006/main" count="210" uniqueCount="90">
  <si>
    <t>Caja</t>
  </si>
  <si>
    <t>Mercaderias</t>
  </si>
  <si>
    <t>a Capital Social</t>
  </si>
  <si>
    <t>Orden</t>
  </si>
  <si>
    <t>V. P.</t>
  </si>
  <si>
    <t>DEBE</t>
  </si>
  <si>
    <t>HABER</t>
  </si>
  <si>
    <t>A-</t>
  </si>
  <si>
    <t>a Caja</t>
  </si>
  <si>
    <t>A+</t>
  </si>
  <si>
    <t>P+</t>
  </si>
  <si>
    <t>a Documentos a Pagar</t>
  </si>
  <si>
    <t>PN+</t>
  </si>
  <si>
    <t>ESTADO DE RESULTADOS</t>
  </si>
  <si>
    <t>Detalle</t>
  </si>
  <si>
    <t>Ventas</t>
  </si>
  <si>
    <t xml:space="preserve"> - Costo de las Ventas</t>
  </si>
  <si>
    <t>Resultado Bruto</t>
  </si>
  <si>
    <t xml:space="preserve"> - Gastos</t>
  </si>
  <si>
    <t xml:space="preserve"> + Otros Ingresos</t>
  </si>
  <si>
    <t xml:space="preserve"> - Otros Egresos</t>
  </si>
  <si>
    <t>Resultado del Ejercicio</t>
  </si>
  <si>
    <t>ESTADO DE SITUACION PATRIMONIAL</t>
  </si>
  <si>
    <t>Fin</t>
  </si>
  <si>
    <t>ACTIVO TOTAL</t>
  </si>
  <si>
    <t>PASIVO + PATRIMONIO NETO</t>
  </si>
  <si>
    <t>Documentos a Pagar</t>
  </si>
  <si>
    <t>Capital Social</t>
  </si>
  <si>
    <t>Asientos en el Libro Diario</t>
  </si>
  <si>
    <t>Pto. 2</t>
  </si>
  <si>
    <t>Mayores</t>
  </si>
  <si>
    <t xml:space="preserve"> D                Caja                  H</t>
  </si>
  <si>
    <t>Asiento 1</t>
  </si>
  <si>
    <t>Asiento 3</t>
  </si>
  <si>
    <t>Asiento 4</t>
  </si>
  <si>
    <t>Saldo deudor</t>
  </si>
  <si>
    <t xml:space="preserve"> D          Mercaderias              H</t>
  </si>
  <si>
    <t>Asiento 2</t>
  </si>
  <si>
    <t>Asiento 5</t>
  </si>
  <si>
    <t>Saldo acreedor</t>
  </si>
  <si>
    <t xml:space="preserve"> D         Capital Social             H</t>
  </si>
  <si>
    <t xml:space="preserve"> D         Doc a Pagar              H</t>
  </si>
  <si>
    <t xml:space="preserve">Cuenta </t>
  </si>
  <si>
    <t xml:space="preserve">Debe </t>
  </si>
  <si>
    <t>Haber</t>
  </si>
  <si>
    <t>Deudor</t>
  </si>
  <si>
    <t>Acreedor</t>
  </si>
  <si>
    <t>Sumas</t>
  </si>
  <si>
    <t>Saldos</t>
  </si>
  <si>
    <t>ACTIVO</t>
  </si>
  <si>
    <t>P + P. NETO</t>
  </si>
  <si>
    <t>GANANCIAS</t>
  </si>
  <si>
    <t>PERDIDAS</t>
  </si>
  <si>
    <t>Doc a Pagar</t>
  </si>
  <si>
    <t>totales</t>
  </si>
  <si>
    <t>Balance de Sumas y Saldos</t>
  </si>
  <si>
    <t>Instalaciones</t>
  </si>
  <si>
    <t>ACTIVO = PASIVO + P. NETO +/- Rtdos</t>
  </si>
  <si>
    <t>Mayorizar es tomar una a una las cuentas que intervienen en las registraciones en el Libro Diario y anotar los movimientos en el Debe y Haber de cada una y determinar el Saldo .</t>
  </si>
  <si>
    <t>Una vez que tenemos las cuentas mayorizadas armamos el Balance de Sumas y Saldos transcribiendo los movimientos de cada una, y luego el saldo es pasado a las 4 columnas de la derecha.</t>
  </si>
  <si>
    <t>Con las columnas de ganancias y perdidas del Balance de Sumas y Saldos se arma el Estado de Resultados</t>
  </si>
  <si>
    <t>Con las columnas de Activo y Pasivo + P. Neto del Balance de Sumas y Saldos se arma el Estado de Situacion Patrimonial +/- Rtdo del Ejercicio</t>
  </si>
  <si>
    <t>Pto. 1</t>
  </si>
  <si>
    <t>Asiento en el Libro Diario</t>
  </si>
  <si>
    <t>Banco Rio c/c</t>
  </si>
  <si>
    <t>R-</t>
  </si>
  <si>
    <t>Alquileres perdidos</t>
  </si>
  <si>
    <t>a Banco Rio c/c</t>
  </si>
  <si>
    <t>Equipos</t>
  </si>
  <si>
    <t>Importe</t>
  </si>
  <si>
    <t>Inicio</t>
  </si>
  <si>
    <t>5500 = 1200 + 5000 - 700</t>
  </si>
  <si>
    <t>5500 = 5500</t>
  </si>
  <si>
    <t xml:space="preserve"> D     Banco Rio C/C      H</t>
  </si>
  <si>
    <t xml:space="preserve"> D              Equipos               H</t>
  </si>
  <si>
    <t xml:space="preserve"> D    Alquileres Perdidos    H</t>
  </si>
  <si>
    <t>Banco Rio C/C</t>
  </si>
  <si>
    <t>Banco Boston c/c</t>
  </si>
  <si>
    <t>A.</t>
  </si>
  <si>
    <t>Fletes y Acarreos</t>
  </si>
  <si>
    <t>a Banco Boston c/c</t>
  </si>
  <si>
    <t>24250 = 7400 + 17000 - 150</t>
  </si>
  <si>
    <t>24250 = 24250</t>
  </si>
  <si>
    <t xml:space="preserve"> D     Banco Boston C/C      H</t>
  </si>
  <si>
    <t xml:space="preserve"> D         Instalaciones         H</t>
  </si>
  <si>
    <t xml:space="preserve"> D    Fletes y acarreos   H</t>
  </si>
  <si>
    <t>Banco Boston C/C</t>
  </si>
  <si>
    <t>Fletes y acarreos</t>
  </si>
  <si>
    <t>EJERCICIO 13</t>
  </si>
  <si>
    <t>EJERCICIO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</si>
</sst>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8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165" fontId="0" fillId="0" borderId="27" xfId="1" applyNumberFormat="1" applyFont="1" applyBorder="1"/>
    <xf numFmtId="165" fontId="0" fillId="0" borderId="30" xfId="1" applyNumberFormat="1" applyFont="1" applyBorder="1"/>
    <xf numFmtId="0" fontId="8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65" fontId="11" fillId="0" borderId="18" xfId="1" applyNumberFormat="1" applyFont="1" applyBorder="1"/>
    <xf numFmtId="165" fontId="2" fillId="0" borderId="19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0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165" fontId="2" fillId="0" borderId="44" xfId="1" applyNumberFormat="1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165" fontId="11" fillId="0" borderId="27" xfId="1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165" fontId="12" fillId="0" borderId="12" xfId="1" applyNumberFormat="1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165" fontId="12" fillId="0" borderId="44" xfId="1" applyNumberFormat="1" applyFont="1" applyBorder="1" applyAlignment="1">
      <alignment vertical="center"/>
    </xf>
    <xf numFmtId="165" fontId="12" fillId="0" borderId="27" xfId="1" applyNumberFormat="1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165" fontId="12" fillId="0" borderId="22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65" fontId="13" fillId="0" borderId="22" xfId="1" applyNumberFormat="1" applyFont="1" applyBorder="1" applyAlignment="1">
      <alignment vertical="center"/>
    </xf>
    <xf numFmtId="0" fontId="0" fillId="0" borderId="46" xfId="0" applyBorder="1"/>
    <xf numFmtId="0" fontId="0" fillId="0" borderId="29" xfId="0" applyBorder="1"/>
    <xf numFmtId="0" fontId="0" fillId="0" borderId="41" xfId="0" applyBorder="1"/>
    <xf numFmtId="0" fontId="0" fillId="0" borderId="0" xfId="0" applyAlignment="1">
      <alignment horizontal="center"/>
    </xf>
    <xf numFmtId="0" fontId="0" fillId="0" borderId="17" xfId="0" applyBorder="1"/>
    <xf numFmtId="0" fontId="0" fillId="0" borderId="47" xfId="0" applyBorder="1"/>
    <xf numFmtId="0" fontId="0" fillId="0" borderId="16" xfId="0" applyBorder="1"/>
    <xf numFmtId="0" fontId="0" fillId="0" borderId="48" xfId="0" applyBorder="1"/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42" xfId="1" applyNumberFormat="1" applyFont="1" applyBorder="1"/>
    <xf numFmtId="165" fontId="0" fillId="0" borderId="38" xfId="1" applyNumberFormat="1" applyFont="1" applyBorder="1"/>
    <xf numFmtId="165" fontId="0" fillId="0" borderId="35" xfId="1" applyNumberFormat="1" applyFont="1" applyBorder="1"/>
    <xf numFmtId="165" fontId="0" fillId="0" borderId="18" xfId="1" applyNumberFormat="1" applyFont="1" applyBorder="1"/>
    <xf numFmtId="0" fontId="0" fillId="0" borderId="1" xfId="0" applyBorder="1" applyAlignment="1">
      <alignment vertical="center"/>
    </xf>
    <xf numFmtId="165" fontId="12" fillId="0" borderId="42" xfId="1" applyNumberFormat="1" applyFont="1" applyBorder="1" applyAlignment="1">
      <alignment vertical="center"/>
    </xf>
    <xf numFmtId="165" fontId="12" fillId="0" borderId="43" xfId="1" applyNumberFormat="1" applyFont="1" applyBorder="1" applyAlignment="1">
      <alignment vertical="center"/>
    </xf>
    <xf numFmtId="165" fontId="12" fillId="0" borderId="38" xfId="1" applyNumberFormat="1" applyFont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59" xfId="1" applyNumberFormat="1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165" fontId="11" fillId="0" borderId="30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5" fontId="2" fillId="0" borderId="23" xfId="1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165" fontId="0" fillId="0" borderId="44" xfId="1" applyNumberFormat="1" applyFont="1" applyBorder="1" applyAlignment="1">
      <alignment vertical="center"/>
    </xf>
    <xf numFmtId="165" fontId="0" fillId="0" borderId="5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5" fillId="2" borderId="26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1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B2" sqref="B2:G3"/>
    </sheetView>
  </sheetViews>
  <sheetFormatPr baseColWidth="10" defaultColWidth="9.140625" defaultRowHeight="15" x14ac:dyDescent="0.25"/>
  <cols>
    <col min="1" max="1" width="5.85546875" customWidth="1"/>
    <col min="2" max="2" width="6.5703125" bestFit="1" customWidth="1"/>
    <col min="3" max="3" width="5" bestFit="1" customWidth="1"/>
    <col min="4" max="4" width="28.5703125" customWidth="1"/>
    <col min="5" max="5" width="31.7109375" customWidth="1"/>
    <col min="6" max="7" width="11.5703125" customWidth="1"/>
  </cols>
  <sheetData>
    <row r="1" spans="1:7" ht="15.75" thickBot="1" x14ac:dyDescent="0.3"/>
    <row r="2" spans="1:7" ht="15" customHeight="1" x14ac:dyDescent="0.25">
      <c r="B2" s="134" t="s">
        <v>88</v>
      </c>
      <c r="C2" s="135"/>
      <c r="D2" s="135"/>
      <c r="E2" s="135"/>
      <c r="F2" s="135"/>
      <c r="G2" s="136"/>
    </row>
    <row r="3" spans="1:7" ht="7.5" customHeight="1" thickBot="1" x14ac:dyDescent="0.3">
      <c r="B3" s="137"/>
      <c r="C3" s="138"/>
      <c r="D3" s="138"/>
      <c r="E3" s="138"/>
      <c r="F3" s="138"/>
      <c r="G3" s="139"/>
    </row>
    <row r="4" spans="1:7" ht="7.5" customHeight="1" x14ac:dyDescent="0.25">
      <c r="B4" s="121"/>
      <c r="C4" s="121"/>
      <c r="D4" s="121"/>
      <c r="E4" s="121"/>
      <c r="F4" s="121"/>
      <c r="G4" s="121"/>
    </row>
    <row r="5" spans="1:7" ht="19.5" customHeight="1" x14ac:dyDescent="0.25">
      <c r="A5" s="122" t="s">
        <v>62</v>
      </c>
      <c r="B5" s="140" t="s">
        <v>28</v>
      </c>
      <c r="C5" s="140"/>
      <c r="D5" s="140"/>
      <c r="E5" s="140"/>
      <c r="F5" s="140"/>
      <c r="G5" s="140"/>
    </row>
    <row r="6" spans="1:7" ht="7.5" customHeight="1" thickBot="1" x14ac:dyDescent="0.3"/>
    <row r="7" spans="1:7" ht="19.5" customHeight="1" thickBot="1" x14ac:dyDescent="0.3">
      <c r="B7" s="102" t="s">
        <v>3</v>
      </c>
      <c r="C7" s="1" t="s">
        <v>4</v>
      </c>
      <c r="D7" s="141" t="s">
        <v>63</v>
      </c>
      <c r="E7" s="142"/>
      <c r="F7" s="2" t="s">
        <v>5</v>
      </c>
      <c r="G7" s="3" t="s">
        <v>6</v>
      </c>
    </row>
    <row r="8" spans="1:7" ht="19.5" customHeight="1" x14ac:dyDescent="0.25">
      <c r="B8" s="129">
        <v>1</v>
      </c>
      <c r="C8" s="4" t="s">
        <v>9</v>
      </c>
      <c r="D8" s="5" t="s">
        <v>0</v>
      </c>
      <c r="E8" s="6"/>
      <c r="F8" s="7">
        <v>5000</v>
      </c>
      <c r="G8" s="8"/>
    </row>
    <row r="9" spans="1:7" ht="19.5" customHeight="1" thickBot="1" x14ac:dyDescent="0.3">
      <c r="B9" s="130"/>
      <c r="C9" s="9" t="s">
        <v>12</v>
      </c>
      <c r="D9" s="10"/>
      <c r="E9" s="11" t="s">
        <v>2</v>
      </c>
      <c r="F9" s="12"/>
      <c r="G9" s="13">
        <v>5000</v>
      </c>
    </row>
    <row r="10" spans="1:7" ht="19.5" customHeight="1" x14ac:dyDescent="0.25">
      <c r="B10" s="132">
        <v>2</v>
      </c>
      <c r="C10" s="4" t="s">
        <v>9</v>
      </c>
      <c r="D10" s="5" t="s">
        <v>1</v>
      </c>
      <c r="E10" s="6"/>
      <c r="F10" s="92">
        <v>3000</v>
      </c>
      <c r="G10" s="7"/>
    </row>
    <row r="11" spans="1:7" ht="19.5" customHeight="1" thickBot="1" x14ac:dyDescent="0.3">
      <c r="B11" s="133"/>
      <c r="C11" s="14" t="s">
        <v>7</v>
      </c>
      <c r="D11" s="15"/>
      <c r="E11" s="21" t="s">
        <v>8</v>
      </c>
      <c r="F11" s="93"/>
      <c r="G11" s="26">
        <v>3000</v>
      </c>
    </row>
    <row r="12" spans="1:7" ht="19.5" customHeight="1" x14ac:dyDescent="0.25">
      <c r="B12" s="129">
        <v>3</v>
      </c>
      <c r="C12" s="16" t="s">
        <v>9</v>
      </c>
      <c r="D12" s="17" t="s">
        <v>64</v>
      </c>
      <c r="E12" s="18"/>
      <c r="F12" s="94">
        <v>700</v>
      </c>
      <c r="G12" s="95"/>
    </row>
    <row r="13" spans="1:7" ht="19.5" customHeight="1" thickBot="1" x14ac:dyDescent="0.3">
      <c r="B13" s="130"/>
      <c r="C13" s="19" t="s">
        <v>7</v>
      </c>
      <c r="D13" s="20"/>
      <c r="E13" s="21" t="s">
        <v>8</v>
      </c>
      <c r="F13" s="93"/>
      <c r="G13" s="26">
        <v>700</v>
      </c>
    </row>
    <row r="14" spans="1:7" ht="19.5" customHeight="1" x14ac:dyDescent="0.25">
      <c r="B14" s="129">
        <v>4</v>
      </c>
      <c r="C14" s="4" t="s">
        <v>65</v>
      </c>
      <c r="D14" s="22" t="s">
        <v>66</v>
      </c>
      <c r="E14" s="23"/>
      <c r="F14" s="24">
        <v>700</v>
      </c>
      <c r="G14" s="25"/>
    </row>
    <row r="15" spans="1:7" ht="19.5" customHeight="1" thickBot="1" x14ac:dyDescent="0.3">
      <c r="B15" s="131"/>
      <c r="C15" s="9" t="s">
        <v>7</v>
      </c>
      <c r="D15" s="10"/>
      <c r="E15" s="11" t="s">
        <v>67</v>
      </c>
      <c r="F15" s="12"/>
      <c r="G15" s="13">
        <v>700</v>
      </c>
    </row>
    <row r="16" spans="1:7" ht="19.5" customHeight="1" x14ac:dyDescent="0.25">
      <c r="A16" s="90"/>
      <c r="B16" s="132">
        <v>5</v>
      </c>
      <c r="C16" s="4" t="s">
        <v>9</v>
      </c>
      <c r="D16" s="5" t="s">
        <v>68</v>
      </c>
      <c r="E16" s="6"/>
      <c r="F16" s="7">
        <v>1200</v>
      </c>
      <c r="G16" s="8"/>
    </row>
    <row r="17" spans="1:7" ht="19.5" customHeight="1" thickBot="1" x14ac:dyDescent="0.3">
      <c r="A17" s="90"/>
      <c r="B17" s="133"/>
      <c r="C17" s="14" t="s">
        <v>10</v>
      </c>
      <c r="D17" s="15"/>
      <c r="E17" s="21" t="s">
        <v>11</v>
      </c>
      <c r="F17" s="26"/>
      <c r="G17" s="27">
        <v>1200</v>
      </c>
    </row>
    <row r="18" spans="1:7" ht="19.5" customHeight="1" x14ac:dyDescent="0.25">
      <c r="B18" s="28"/>
      <c r="C18" s="29"/>
      <c r="D18" s="30"/>
      <c r="E18" s="30"/>
      <c r="F18" s="31"/>
      <c r="G18" s="31"/>
    </row>
    <row r="19" spans="1:7" ht="19.5" customHeight="1" x14ac:dyDescent="0.25"/>
    <row r="20" spans="1:7" ht="19.5" customHeight="1" x14ac:dyDescent="0.25"/>
    <row r="21" spans="1:7" ht="19.5" customHeight="1" x14ac:dyDescent="0.25"/>
    <row r="22" spans="1:7" ht="19.5" customHeight="1" x14ac:dyDescent="0.25"/>
    <row r="23" spans="1:7" ht="19.5" customHeight="1" x14ac:dyDescent="0.25"/>
    <row r="24" spans="1:7" ht="19.5" customHeight="1" x14ac:dyDescent="0.25"/>
    <row r="25" spans="1:7" ht="19.5" customHeight="1" x14ac:dyDescent="0.25"/>
    <row r="26" spans="1:7" ht="19.5" customHeight="1" x14ac:dyDescent="0.25"/>
    <row r="27" spans="1:7" ht="19.5" customHeight="1" x14ac:dyDescent="0.25"/>
    <row r="28" spans="1:7" ht="19.5" customHeight="1" x14ac:dyDescent="0.25"/>
    <row r="29" spans="1:7" ht="19.5" customHeight="1" x14ac:dyDescent="0.25"/>
  </sheetData>
  <mergeCells count="8">
    <mergeCell ref="B12:B13"/>
    <mergeCell ref="B14:B15"/>
    <mergeCell ref="B16:B17"/>
    <mergeCell ref="B2:G3"/>
    <mergeCell ref="B5:G5"/>
    <mergeCell ref="D7:E7"/>
    <mergeCell ref="B8:B9"/>
    <mergeCell ref="B10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opLeftCell="A4" workbookViewId="0">
      <selection activeCell="J20" sqref="J20"/>
    </sheetView>
  </sheetViews>
  <sheetFormatPr baseColWidth="10" defaultColWidth="9.140625" defaultRowHeight="15" x14ac:dyDescent="0.25"/>
  <cols>
    <col min="1" max="1" width="2.5703125" customWidth="1"/>
    <col min="2" max="2" width="14.7109375" style="65" customWidth="1"/>
    <col min="3" max="3" width="11.85546875" customWidth="1"/>
    <col min="4" max="4" width="12.7109375" customWidth="1"/>
    <col min="5" max="5" width="14.140625" style="65" bestFit="1" customWidth="1"/>
    <col min="7" max="7" width="5.7109375" customWidth="1"/>
    <col min="8" max="8" width="13.5703125" customWidth="1"/>
    <col min="9" max="10" width="14.85546875" customWidth="1"/>
  </cols>
  <sheetData>
    <row r="1" spans="2:11" ht="7.5" customHeight="1" x14ac:dyDescent="0.25"/>
    <row r="2" spans="2:11" ht="15.75" thickBot="1" x14ac:dyDescent="0.3">
      <c r="B2" s="91" t="s">
        <v>29</v>
      </c>
      <c r="C2" s="90" t="s">
        <v>30</v>
      </c>
    </row>
    <row r="3" spans="2:11" ht="53.25" customHeight="1" thickBot="1" x14ac:dyDescent="0.3">
      <c r="B3" s="144" t="s">
        <v>58</v>
      </c>
      <c r="C3" s="145"/>
      <c r="D3" s="145"/>
      <c r="E3" s="145"/>
      <c r="F3" s="146"/>
    </row>
    <row r="4" spans="2:11" ht="16.5" customHeight="1" x14ac:dyDescent="0.25">
      <c r="B4" s="123"/>
      <c r="C4" s="123"/>
      <c r="D4" s="123"/>
      <c r="E4" s="123"/>
      <c r="F4" s="123"/>
    </row>
    <row r="5" spans="2:11" x14ac:dyDescent="0.25">
      <c r="C5" s="148" t="s">
        <v>31</v>
      </c>
      <c r="D5" s="148"/>
      <c r="J5" s="65"/>
    </row>
    <row r="6" spans="2:11" x14ac:dyDescent="0.25">
      <c r="B6" s="65" t="s">
        <v>32</v>
      </c>
      <c r="C6">
        <v>5000</v>
      </c>
      <c r="D6" s="63">
        <v>3000</v>
      </c>
      <c r="E6" s="65" t="s">
        <v>37</v>
      </c>
      <c r="H6" s="143" t="s">
        <v>40</v>
      </c>
      <c r="I6" s="143"/>
      <c r="J6" s="65"/>
    </row>
    <row r="7" spans="2:11" x14ac:dyDescent="0.25">
      <c r="C7" s="62"/>
      <c r="D7" s="66">
        <v>700</v>
      </c>
      <c r="E7" s="65" t="s">
        <v>33</v>
      </c>
      <c r="I7" s="63">
        <v>5000</v>
      </c>
      <c r="J7" s="65" t="s">
        <v>32</v>
      </c>
    </row>
    <row r="8" spans="2:11" x14ac:dyDescent="0.25">
      <c r="C8" s="67">
        <v>5000</v>
      </c>
      <c r="D8" s="64">
        <v>3700</v>
      </c>
      <c r="H8" s="68"/>
      <c r="I8" s="66"/>
      <c r="J8" s="65"/>
    </row>
    <row r="9" spans="2:11" x14ac:dyDescent="0.25">
      <c r="B9" s="127" t="s">
        <v>35</v>
      </c>
      <c r="C9" s="128">
        <f>+C8-D8</f>
        <v>1300</v>
      </c>
      <c r="D9" s="64"/>
      <c r="H9">
        <v>0</v>
      </c>
      <c r="I9" s="69">
        <v>5000</v>
      </c>
      <c r="J9" s="65"/>
    </row>
    <row r="10" spans="2:11" x14ac:dyDescent="0.25">
      <c r="D10" s="64"/>
      <c r="I10" s="124">
        <f>+I9-H9</f>
        <v>5000</v>
      </c>
      <c r="J10" s="125" t="s">
        <v>39</v>
      </c>
      <c r="K10" s="126"/>
    </row>
    <row r="11" spans="2:11" x14ac:dyDescent="0.25">
      <c r="I11" s="64"/>
      <c r="J11" s="65"/>
    </row>
    <row r="12" spans="2:11" x14ac:dyDescent="0.25">
      <c r="C12" s="148" t="s">
        <v>73</v>
      </c>
      <c r="D12" s="148"/>
      <c r="J12" s="65"/>
    </row>
    <row r="13" spans="2:11" x14ac:dyDescent="0.25">
      <c r="B13" s="65" t="s">
        <v>33</v>
      </c>
      <c r="C13">
        <v>700</v>
      </c>
      <c r="D13" s="63">
        <v>700</v>
      </c>
      <c r="E13" s="65" t="s">
        <v>34</v>
      </c>
      <c r="H13" s="143" t="s">
        <v>41</v>
      </c>
      <c r="I13" s="143"/>
      <c r="J13" s="65"/>
    </row>
    <row r="14" spans="2:11" x14ac:dyDescent="0.25">
      <c r="C14" s="62"/>
      <c r="D14" s="66"/>
      <c r="I14" s="63">
        <v>1200</v>
      </c>
      <c r="J14" s="65" t="s">
        <v>38</v>
      </c>
    </row>
    <row r="15" spans="2:11" x14ac:dyDescent="0.25">
      <c r="C15" s="67">
        <v>700</v>
      </c>
      <c r="D15" s="64">
        <v>700</v>
      </c>
      <c r="H15" s="68"/>
      <c r="I15" s="66"/>
      <c r="J15" s="65"/>
    </row>
    <row r="16" spans="2:11" x14ac:dyDescent="0.25">
      <c r="B16" s="127" t="s">
        <v>35</v>
      </c>
      <c r="C16" s="128">
        <f>+C15-D15</f>
        <v>0</v>
      </c>
      <c r="D16" s="64"/>
      <c r="H16">
        <v>0</v>
      </c>
      <c r="I16" s="69">
        <v>1200</v>
      </c>
      <c r="J16" s="65"/>
    </row>
    <row r="17" spans="2:11" x14ac:dyDescent="0.25">
      <c r="D17" s="64"/>
      <c r="I17" s="124">
        <f>+I16-H16</f>
        <v>1200</v>
      </c>
      <c r="J17" s="125" t="s">
        <v>39</v>
      </c>
      <c r="K17" s="126"/>
    </row>
    <row r="18" spans="2:11" x14ac:dyDescent="0.25">
      <c r="I18" s="64"/>
      <c r="J18" s="65"/>
    </row>
    <row r="19" spans="2:11" x14ac:dyDescent="0.25">
      <c r="C19" s="148" t="s">
        <v>36</v>
      </c>
      <c r="D19" s="148"/>
      <c r="J19" s="65"/>
    </row>
    <row r="20" spans="2:11" x14ac:dyDescent="0.25">
      <c r="B20" s="65" t="s">
        <v>37</v>
      </c>
      <c r="C20">
        <v>3000</v>
      </c>
      <c r="D20" s="63"/>
    </row>
    <row r="21" spans="2:11" x14ac:dyDescent="0.25">
      <c r="C21" s="62"/>
      <c r="D21" s="66"/>
    </row>
    <row r="22" spans="2:11" x14ac:dyDescent="0.25">
      <c r="C22" s="67">
        <v>3000</v>
      </c>
      <c r="D22" s="64">
        <v>0</v>
      </c>
    </row>
    <row r="23" spans="2:11" x14ac:dyDescent="0.25">
      <c r="B23" s="127" t="s">
        <v>35</v>
      </c>
      <c r="C23" s="128">
        <f>+C22-D22</f>
        <v>3000</v>
      </c>
      <c r="D23" s="64"/>
    </row>
    <row r="24" spans="2:11" x14ac:dyDescent="0.25">
      <c r="D24" s="64"/>
    </row>
    <row r="26" spans="2:11" x14ac:dyDescent="0.25">
      <c r="C26" s="148" t="s">
        <v>74</v>
      </c>
      <c r="D26" s="148"/>
    </row>
    <row r="27" spans="2:11" x14ac:dyDescent="0.25">
      <c r="B27" s="65" t="s">
        <v>38</v>
      </c>
      <c r="C27">
        <v>1200</v>
      </c>
      <c r="D27" s="63"/>
    </row>
    <row r="28" spans="2:11" x14ac:dyDescent="0.25">
      <c r="C28" s="62"/>
      <c r="D28" s="66"/>
    </row>
    <row r="29" spans="2:11" x14ac:dyDescent="0.25">
      <c r="C29" s="67">
        <v>1200</v>
      </c>
      <c r="D29" s="64">
        <v>0</v>
      </c>
    </row>
    <row r="30" spans="2:11" x14ac:dyDescent="0.25">
      <c r="B30" s="127" t="s">
        <v>35</v>
      </c>
      <c r="C30" s="128">
        <f>+C29-D29</f>
        <v>1200</v>
      </c>
      <c r="D30" s="64"/>
    </row>
    <row r="31" spans="2:11" x14ac:dyDescent="0.25">
      <c r="D31" s="64"/>
    </row>
    <row r="47" spans="2:4" x14ac:dyDescent="0.25">
      <c r="C47" s="147" t="s">
        <v>75</v>
      </c>
      <c r="D47" s="147"/>
    </row>
    <row r="48" spans="2:4" x14ac:dyDescent="0.25">
      <c r="B48" s="65" t="s">
        <v>34</v>
      </c>
      <c r="C48">
        <v>700</v>
      </c>
      <c r="D48" s="63"/>
    </row>
    <row r="49" spans="2:4" x14ac:dyDescent="0.25">
      <c r="C49" s="62"/>
      <c r="D49" s="66"/>
    </row>
    <row r="50" spans="2:4" x14ac:dyDescent="0.25">
      <c r="C50" s="67">
        <v>700</v>
      </c>
      <c r="D50" s="64">
        <v>0</v>
      </c>
    </row>
    <row r="51" spans="2:4" x14ac:dyDescent="0.25">
      <c r="B51" s="65" t="s">
        <v>35</v>
      </c>
      <c r="C51">
        <f>+C50-D50</f>
        <v>700</v>
      </c>
      <c r="D51" s="64"/>
    </row>
    <row r="52" spans="2:4" x14ac:dyDescent="0.25">
      <c r="D52" s="64"/>
    </row>
  </sheetData>
  <mergeCells count="8">
    <mergeCell ref="H6:I6"/>
    <mergeCell ref="H13:I13"/>
    <mergeCell ref="B3:F3"/>
    <mergeCell ref="C47:D47"/>
    <mergeCell ref="C5:D5"/>
    <mergeCell ref="C12:D12"/>
    <mergeCell ref="C19:D19"/>
    <mergeCell ref="C26:D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G8" sqref="G8"/>
    </sheetView>
  </sheetViews>
  <sheetFormatPr baseColWidth="10" defaultColWidth="9.140625" defaultRowHeight="15" x14ac:dyDescent="0.25"/>
  <cols>
    <col min="1" max="1" width="0.85546875" customWidth="1"/>
    <col min="2" max="2" width="27.140625" style="70" bestFit="1" customWidth="1"/>
    <col min="3" max="6" width="10" style="70" customWidth="1"/>
    <col min="7" max="10" width="11.85546875" style="70" customWidth="1"/>
  </cols>
  <sheetData>
    <row r="1" spans="2:10" ht="4.5" customHeight="1" thickBot="1" x14ac:dyDescent="0.3"/>
    <row r="2" spans="2:10" ht="40.5" customHeight="1" thickBot="1" x14ac:dyDescent="0.3">
      <c r="B2" s="144" t="s">
        <v>59</v>
      </c>
      <c r="C2" s="145"/>
      <c r="D2" s="145"/>
      <c r="E2" s="145"/>
      <c r="F2" s="145"/>
      <c r="G2" s="145"/>
      <c r="H2" s="145"/>
      <c r="I2" s="145"/>
      <c r="J2" s="146"/>
    </row>
    <row r="3" spans="2:10" ht="18" customHeight="1" thickBot="1" x14ac:dyDescent="0.3">
      <c r="B3" s="153" t="s">
        <v>55</v>
      </c>
      <c r="C3" s="154"/>
      <c r="D3" s="154"/>
      <c r="E3" s="154"/>
      <c r="F3" s="154"/>
      <c r="G3" s="154"/>
      <c r="H3" s="154"/>
      <c r="I3" s="154"/>
      <c r="J3" s="155"/>
    </row>
    <row r="4" spans="2:10" x14ac:dyDescent="0.25">
      <c r="B4" s="158" t="s">
        <v>42</v>
      </c>
      <c r="C4" s="156" t="s">
        <v>47</v>
      </c>
      <c r="D4" s="157"/>
      <c r="E4" s="156" t="s">
        <v>48</v>
      </c>
      <c r="F4" s="157"/>
      <c r="G4" s="160" t="s">
        <v>49</v>
      </c>
      <c r="H4" s="162" t="s">
        <v>50</v>
      </c>
      <c r="I4" s="149" t="s">
        <v>51</v>
      </c>
      <c r="J4" s="151" t="s">
        <v>52</v>
      </c>
    </row>
    <row r="5" spans="2:10" ht="15.75" thickBot="1" x14ac:dyDescent="0.3">
      <c r="B5" s="159"/>
      <c r="C5" s="71" t="s">
        <v>43</v>
      </c>
      <c r="D5" s="72" t="s">
        <v>44</v>
      </c>
      <c r="E5" s="71" t="s">
        <v>45</v>
      </c>
      <c r="F5" s="72" t="s">
        <v>46</v>
      </c>
      <c r="G5" s="161"/>
      <c r="H5" s="163"/>
      <c r="I5" s="150"/>
      <c r="J5" s="152"/>
    </row>
    <row r="6" spans="2:10" ht="23.25" customHeight="1" x14ac:dyDescent="0.25">
      <c r="B6" s="81" t="s">
        <v>0</v>
      </c>
      <c r="C6" s="73">
        <v>5000</v>
      </c>
      <c r="D6" s="74">
        <v>3700</v>
      </c>
      <c r="E6" s="73">
        <v>1300</v>
      </c>
      <c r="F6" s="74"/>
      <c r="G6" s="75">
        <v>1300</v>
      </c>
      <c r="H6" s="76"/>
      <c r="I6" s="76"/>
      <c r="J6" s="74"/>
    </row>
    <row r="7" spans="2:10" ht="23.25" customHeight="1" x14ac:dyDescent="0.25">
      <c r="B7" s="82" t="s">
        <v>76</v>
      </c>
      <c r="C7" s="77">
        <v>700</v>
      </c>
      <c r="D7" s="78">
        <v>700</v>
      </c>
      <c r="E7" s="77">
        <v>0</v>
      </c>
      <c r="F7" s="78"/>
      <c r="G7" s="79"/>
      <c r="H7" s="80"/>
      <c r="I7" s="80"/>
      <c r="J7" s="78"/>
    </row>
    <row r="8" spans="2:10" ht="23.25" customHeight="1" x14ac:dyDescent="0.25">
      <c r="B8" s="82" t="s">
        <v>1</v>
      </c>
      <c r="C8" s="77">
        <v>3000</v>
      </c>
      <c r="D8" s="78">
        <v>0</v>
      </c>
      <c r="E8" s="77">
        <v>3000</v>
      </c>
      <c r="F8" s="78"/>
      <c r="G8" s="79">
        <v>3000</v>
      </c>
      <c r="H8" s="80"/>
      <c r="I8" s="80"/>
      <c r="J8" s="78"/>
    </row>
    <row r="9" spans="2:10" ht="23.25" customHeight="1" x14ac:dyDescent="0.25">
      <c r="B9" s="82" t="s">
        <v>68</v>
      </c>
      <c r="C9" s="77">
        <v>1200</v>
      </c>
      <c r="D9" s="78">
        <v>0</v>
      </c>
      <c r="E9" s="77">
        <v>1200</v>
      </c>
      <c r="F9" s="78"/>
      <c r="G9" s="79">
        <v>1200</v>
      </c>
      <c r="H9" s="80"/>
      <c r="I9" s="80"/>
      <c r="J9" s="78"/>
    </row>
    <row r="10" spans="2:10" ht="23.25" customHeight="1" x14ac:dyDescent="0.25">
      <c r="B10" s="82" t="s">
        <v>27</v>
      </c>
      <c r="C10" s="77">
        <v>0</v>
      </c>
      <c r="D10" s="78">
        <v>5000</v>
      </c>
      <c r="E10" s="77"/>
      <c r="F10" s="78">
        <v>5000</v>
      </c>
      <c r="G10" s="79"/>
      <c r="H10" s="80">
        <v>5000</v>
      </c>
      <c r="I10" s="80"/>
      <c r="J10" s="78"/>
    </row>
    <row r="11" spans="2:10" ht="23.25" customHeight="1" x14ac:dyDescent="0.25">
      <c r="B11" s="82" t="s">
        <v>53</v>
      </c>
      <c r="C11" s="77">
        <v>0</v>
      </c>
      <c r="D11" s="78">
        <v>1200</v>
      </c>
      <c r="E11" s="77"/>
      <c r="F11" s="78">
        <v>1200</v>
      </c>
      <c r="G11" s="79"/>
      <c r="H11" s="80">
        <v>1200</v>
      </c>
      <c r="I11" s="80"/>
      <c r="J11" s="78"/>
    </row>
    <row r="12" spans="2:10" ht="23.25" customHeight="1" thickBot="1" x14ac:dyDescent="0.3">
      <c r="B12" s="100" t="s">
        <v>66</v>
      </c>
      <c r="C12" s="101">
        <v>700</v>
      </c>
      <c r="D12" s="84">
        <v>0</v>
      </c>
      <c r="E12" s="101">
        <v>700</v>
      </c>
      <c r="F12" s="84"/>
      <c r="G12" s="87"/>
      <c r="H12" s="88"/>
      <c r="I12" s="88"/>
      <c r="J12" s="84">
        <v>700</v>
      </c>
    </row>
    <row r="13" spans="2:10" ht="15.75" thickBot="1" x14ac:dyDescent="0.3">
      <c r="B13" s="89" t="s">
        <v>54</v>
      </c>
      <c r="C13" s="85">
        <f t="shared" ref="C13:H13" si="0">SUM(C6:C12)</f>
        <v>10600</v>
      </c>
      <c r="D13" s="118">
        <f t="shared" si="0"/>
        <v>10600</v>
      </c>
      <c r="E13" s="85">
        <f t="shared" si="0"/>
        <v>6200</v>
      </c>
      <c r="F13" s="86">
        <f t="shared" si="0"/>
        <v>6200</v>
      </c>
      <c r="G13" s="85">
        <f t="shared" si="0"/>
        <v>5500</v>
      </c>
      <c r="H13" s="83">
        <f t="shared" si="0"/>
        <v>6200</v>
      </c>
      <c r="I13" s="83">
        <f t="shared" ref="I13:J13" si="1">SUM(I6:I12)</f>
        <v>0</v>
      </c>
      <c r="J13" s="89">
        <f t="shared" si="1"/>
        <v>700</v>
      </c>
    </row>
    <row r="15" spans="2:10" ht="21" customHeight="1" x14ac:dyDescent="0.25"/>
    <row r="16" spans="2:10" ht="21" customHeight="1" x14ac:dyDescent="0.25"/>
    <row r="17" ht="21" customHeight="1" x14ac:dyDescent="0.25"/>
    <row r="18" ht="21" customHeight="1" x14ac:dyDescent="0.25"/>
    <row r="19" ht="21" customHeight="1" x14ac:dyDescent="0.25"/>
    <row r="20" ht="21" customHeight="1" x14ac:dyDescent="0.25"/>
    <row r="21" ht="21" customHeight="1" x14ac:dyDescent="0.25"/>
    <row r="22" ht="21" customHeight="1" x14ac:dyDescent="0.25"/>
    <row r="23" ht="21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21" customHeight="1" x14ac:dyDescent="0.25"/>
    <row r="29" ht="21" customHeight="1" x14ac:dyDescent="0.25"/>
    <row r="30" ht="21" customHeight="1" x14ac:dyDescent="0.25"/>
  </sheetData>
  <mergeCells count="9">
    <mergeCell ref="B2:J2"/>
    <mergeCell ref="I4:I5"/>
    <mergeCell ref="J4:J5"/>
    <mergeCell ref="B3:J3"/>
    <mergeCell ref="C4:D4"/>
    <mergeCell ref="E4:F4"/>
    <mergeCell ref="B4:B5"/>
    <mergeCell ref="G4:G5"/>
    <mergeCell ref="H4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workbookViewId="0">
      <selection activeCell="F15" sqref="F15"/>
    </sheetView>
  </sheetViews>
  <sheetFormatPr baseColWidth="10" defaultRowHeight="15" x14ac:dyDescent="0.25"/>
  <cols>
    <col min="1" max="1" width="5" customWidth="1"/>
    <col min="2" max="2" width="26.85546875" customWidth="1"/>
    <col min="3" max="3" width="18" customWidth="1"/>
    <col min="4" max="5" width="3" customWidth="1"/>
    <col min="6" max="6" width="32.5703125" customWidth="1"/>
    <col min="7" max="8" width="13.85546875" customWidth="1"/>
  </cols>
  <sheetData>
    <row r="1" spans="2:8" ht="8.25" customHeight="1" thickBot="1" x14ac:dyDescent="0.3"/>
    <row r="2" spans="2:8" ht="54" customHeight="1" thickBot="1" x14ac:dyDescent="0.3">
      <c r="B2" s="172" t="s">
        <v>60</v>
      </c>
      <c r="C2" s="173"/>
      <c r="D2" s="90"/>
      <c r="E2" s="90"/>
      <c r="F2" s="172" t="s">
        <v>61</v>
      </c>
      <c r="G2" s="174"/>
      <c r="H2" s="173"/>
    </row>
    <row r="3" spans="2:8" ht="22.5" customHeight="1" thickBot="1" x14ac:dyDescent="0.3">
      <c r="B3" s="170" t="s">
        <v>13</v>
      </c>
      <c r="C3" s="171"/>
    </row>
    <row r="4" spans="2:8" ht="19.5" customHeight="1" thickBot="1" x14ac:dyDescent="0.3">
      <c r="B4" s="32" t="s">
        <v>14</v>
      </c>
      <c r="C4" s="2" t="s">
        <v>69</v>
      </c>
      <c r="F4" s="153" t="s">
        <v>22</v>
      </c>
      <c r="G4" s="154"/>
      <c r="H4" s="155"/>
    </row>
    <row r="5" spans="2:8" ht="19.5" customHeight="1" thickBot="1" x14ac:dyDescent="0.3">
      <c r="B5" s="33" t="s">
        <v>15</v>
      </c>
      <c r="C5" s="34">
        <v>0</v>
      </c>
      <c r="F5" s="2" t="s">
        <v>14</v>
      </c>
      <c r="G5" s="46" t="s">
        <v>70</v>
      </c>
      <c r="H5" s="2" t="s">
        <v>23</v>
      </c>
    </row>
    <row r="6" spans="2:8" ht="19.5" customHeight="1" thickBot="1" x14ac:dyDescent="0.3">
      <c r="B6" s="35" t="s">
        <v>16</v>
      </c>
      <c r="C6" s="36">
        <v>0</v>
      </c>
      <c r="F6" s="32" t="s">
        <v>24</v>
      </c>
      <c r="G6" s="47">
        <f>SUM(G7:G10)</f>
        <v>5000</v>
      </c>
      <c r="H6" s="48">
        <f>SUM(H7:H10)</f>
        <v>5500</v>
      </c>
    </row>
    <row r="7" spans="2:8" ht="19.5" customHeight="1" thickBot="1" x14ac:dyDescent="0.3">
      <c r="B7" s="96" t="s">
        <v>17</v>
      </c>
      <c r="C7" s="38">
        <v>0</v>
      </c>
      <c r="F7" s="49" t="s">
        <v>0</v>
      </c>
      <c r="G7" s="97">
        <v>5000</v>
      </c>
      <c r="H7" s="50">
        <v>1300</v>
      </c>
    </row>
    <row r="8" spans="2:8" ht="19.5" customHeight="1" x14ac:dyDescent="0.25">
      <c r="B8" s="103" t="s">
        <v>18</v>
      </c>
      <c r="C8" s="59">
        <v>0</v>
      </c>
      <c r="F8" s="51" t="s">
        <v>64</v>
      </c>
      <c r="G8" s="98"/>
      <c r="H8" s="52">
        <v>0</v>
      </c>
    </row>
    <row r="9" spans="2:8" ht="19.5" customHeight="1" x14ac:dyDescent="0.25">
      <c r="B9" s="104" t="s">
        <v>66</v>
      </c>
      <c r="C9" s="105">
        <v>700</v>
      </c>
      <c r="F9" s="51" t="s">
        <v>1</v>
      </c>
      <c r="G9" s="98"/>
      <c r="H9" s="53">
        <v>3000</v>
      </c>
    </row>
    <row r="10" spans="2:8" ht="19.5" customHeight="1" thickBot="1" x14ac:dyDescent="0.3">
      <c r="B10" s="106" t="s">
        <v>19</v>
      </c>
      <c r="C10" s="107">
        <v>0</v>
      </c>
      <c r="F10" s="54" t="s">
        <v>68</v>
      </c>
      <c r="G10" s="99"/>
      <c r="H10" s="55">
        <v>1200</v>
      </c>
    </row>
    <row r="11" spans="2:8" ht="19.5" customHeight="1" thickBot="1" x14ac:dyDescent="0.3">
      <c r="B11" s="106"/>
      <c r="C11" s="107"/>
      <c r="F11" s="56" t="s">
        <v>25</v>
      </c>
      <c r="G11" s="57">
        <f>SUM(G12:G14)</f>
        <v>5000</v>
      </c>
      <c r="H11" s="58">
        <f>SUM(H12:H14)</f>
        <v>5500</v>
      </c>
    </row>
    <row r="12" spans="2:8" ht="19.5" customHeight="1" x14ac:dyDescent="0.25">
      <c r="B12" s="104" t="s">
        <v>20</v>
      </c>
      <c r="C12" s="107"/>
      <c r="F12" s="39" t="s">
        <v>26</v>
      </c>
      <c r="G12" s="40"/>
      <c r="H12" s="59">
        <v>1200</v>
      </c>
    </row>
    <row r="13" spans="2:8" ht="19.5" customHeight="1" thickBot="1" x14ac:dyDescent="0.3">
      <c r="B13" s="108"/>
      <c r="C13" s="109">
        <v>0</v>
      </c>
      <c r="F13" s="110" t="s">
        <v>27</v>
      </c>
      <c r="G13" s="111">
        <v>5000</v>
      </c>
      <c r="H13" s="112">
        <v>5000</v>
      </c>
    </row>
    <row r="14" spans="2:8" ht="19.5" customHeight="1" thickBot="1" x14ac:dyDescent="0.3">
      <c r="B14" s="45" t="s">
        <v>21</v>
      </c>
      <c r="C14" s="116">
        <v>-700</v>
      </c>
      <c r="F14" s="60" t="s">
        <v>21</v>
      </c>
      <c r="G14" s="61"/>
      <c r="H14" s="117">
        <v>-700</v>
      </c>
    </row>
    <row r="15" spans="2:8" ht="19.5" customHeight="1" thickBot="1" x14ac:dyDescent="0.3">
      <c r="B15" s="113"/>
      <c r="C15" s="114"/>
      <c r="F15" s="113"/>
      <c r="G15" s="115"/>
      <c r="H15" s="114"/>
    </row>
    <row r="16" spans="2:8" ht="19.5" customHeight="1" x14ac:dyDescent="0.25">
      <c r="F16" s="175" t="s">
        <v>57</v>
      </c>
      <c r="G16" s="176"/>
      <c r="H16" s="177"/>
    </row>
    <row r="17" spans="6:8" ht="19.5" customHeight="1" x14ac:dyDescent="0.25">
      <c r="F17" s="164" t="s">
        <v>71</v>
      </c>
      <c r="G17" s="165"/>
      <c r="H17" s="166"/>
    </row>
    <row r="18" spans="6:8" ht="19.5" customHeight="1" thickBot="1" x14ac:dyDescent="0.3">
      <c r="F18" s="167" t="s">
        <v>72</v>
      </c>
      <c r="G18" s="168"/>
      <c r="H18" s="169"/>
    </row>
    <row r="19" spans="6:8" ht="19.5" customHeight="1" x14ac:dyDescent="0.25"/>
    <row r="20" spans="6:8" ht="19.5" customHeight="1" x14ac:dyDescent="0.25"/>
    <row r="21" spans="6:8" ht="22.5" customHeight="1" x14ac:dyDescent="0.25"/>
    <row r="22" spans="6:8" ht="22.5" customHeight="1" x14ac:dyDescent="0.25"/>
  </sheetData>
  <mergeCells count="7">
    <mergeCell ref="F17:H17"/>
    <mergeCell ref="F18:H18"/>
    <mergeCell ref="B3:C3"/>
    <mergeCell ref="F4:H4"/>
    <mergeCell ref="B2:C2"/>
    <mergeCell ref="F2:H2"/>
    <mergeCell ref="F16:H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B2" sqref="B2:G3"/>
    </sheetView>
  </sheetViews>
  <sheetFormatPr baseColWidth="10" defaultColWidth="9.140625" defaultRowHeight="15" x14ac:dyDescent="0.25"/>
  <cols>
    <col min="1" max="1" width="5.85546875" customWidth="1"/>
    <col min="2" max="2" width="6.5703125" bestFit="1" customWidth="1"/>
    <col min="3" max="3" width="5" bestFit="1" customWidth="1"/>
    <col min="4" max="4" width="28.5703125" customWidth="1"/>
    <col min="5" max="5" width="31.7109375" customWidth="1"/>
    <col min="6" max="7" width="11.5703125" customWidth="1"/>
  </cols>
  <sheetData>
    <row r="1" spans="1:7" ht="15.75" thickBot="1" x14ac:dyDescent="0.3"/>
    <row r="2" spans="1:7" x14ac:dyDescent="0.25">
      <c r="B2" s="134" t="s">
        <v>89</v>
      </c>
      <c r="C2" s="135"/>
      <c r="D2" s="135"/>
      <c r="E2" s="135"/>
      <c r="F2" s="135"/>
      <c r="G2" s="136"/>
    </row>
    <row r="3" spans="1:7" ht="7.5" customHeight="1" thickBot="1" x14ac:dyDescent="0.3">
      <c r="B3" s="137"/>
      <c r="C3" s="138"/>
      <c r="D3" s="138"/>
      <c r="E3" s="138"/>
      <c r="F3" s="138"/>
      <c r="G3" s="139"/>
    </row>
    <row r="4" spans="1:7" ht="7.5" customHeight="1" x14ac:dyDescent="0.25">
      <c r="B4" s="121"/>
      <c r="C4" s="121"/>
      <c r="D4" s="121"/>
      <c r="E4" s="121"/>
      <c r="F4" s="121"/>
      <c r="G4" s="121"/>
    </row>
    <row r="5" spans="1:7" ht="19.5" customHeight="1" x14ac:dyDescent="0.25">
      <c r="A5" s="122" t="s">
        <v>62</v>
      </c>
      <c r="B5" s="140" t="s">
        <v>28</v>
      </c>
      <c r="C5" s="140"/>
      <c r="D5" s="140"/>
      <c r="E5" s="140"/>
      <c r="F5" s="140"/>
      <c r="G5" s="140"/>
    </row>
    <row r="6" spans="1:7" ht="8.25" customHeight="1" thickBot="1" x14ac:dyDescent="0.3"/>
    <row r="7" spans="1:7" ht="16.5" thickBot="1" x14ac:dyDescent="0.3">
      <c r="B7" s="102" t="s">
        <v>3</v>
      </c>
      <c r="C7" s="1" t="s">
        <v>4</v>
      </c>
      <c r="D7" s="141" t="s">
        <v>63</v>
      </c>
      <c r="E7" s="142"/>
      <c r="F7" s="2" t="s">
        <v>5</v>
      </c>
      <c r="G7" s="3" t="s">
        <v>6</v>
      </c>
    </row>
    <row r="8" spans="1:7" x14ac:dyDescent="0.25">
      <c r="B8" s="129">
        <v>1</v>
      </c>
      <c r="C8" s="4" t="s">
        <v>9</v>
      </c>
      <c r="D8" s="5" t="s">
        <v>0</v>
      </c>
      <c r="E8" s="6"/>
      <c r="F8" s="7">
        <v>17000</v>
      </c>
      <c r="G8" s="8"/>
    </row>
    <row r="9" spans="1:7" ht="15.75" thickBot="1" x14ac:dyDescent="0.3">
      <c r="B9" s="130"/>
      <c r="C9" s="9" t="s">
        <v>12</v>
      </c>
      <c r="D9" s="10"/>
      <c r="E9" s="11" t="s">
        <v>2</v>
      </c>
      <c r="F9" s="12"/>
      <c r="G9" s="13">
        <v>17000</v>
      </c>
    </row>
    <row r="10" spans="1:7" x14ac:dyDescent="0.25">
      <c r="B10" s="132">
        <v>2</v>
      </c>
      <c r="C10" s="4" t="s">
        <v>9</v>
      </c>
      <c r="D10" s="5" t="s">
        <v>77</v>
      </c>
      <c r="E10" s="6"/>
      <c r="F10" s="92">
        <v>500</v>
      </c>
      <c r="G10" s="7"/>
    </row>
    <row r="11" spans="1:7" ht="15.75" thickBot="1" x14ac:dyDescent="0.3">
      <c r="B11" s="133"/>
      <c r="C11" s="14" t="s">
        <v>78</v>
      </c>
      <c r="D11" s="15"/>
      <c r="E11" s="21" t="s">
        <v>8</v>
      </c>
      <c r="F11" s="93"/>
      <c r="G11" s="26">
        <v>500</v>
      </c>
    </row>
    <row r="12" spans="1:7" x14ac:dyDescent="0.25">
      <c r="B12" s="129">
        <v>3</v>
      </c>
      <c r="C12" s="16" t="s">
        <v>9</v>
      </c>
      <c r="D12" s="17" t="s">
        <v>1</v>
      </c>
      <c r="E12" s="18"/>
      <c r="F12" s="94">
        <v>7400</v>
      </c>
      <c r="G12" s="95"/>
    </row>
    <row r="13" spans="1:7" ht="15.75" thickBot="1" x14ac:dyDescent="0.3">
      <c r="B13" s="130"/>
      <c r="C13" s="19" t="s">
        <v>10</v>
      </c>
      <c r="D13" s="20"/>
      <c r="E13" s="21" t="s">
        <v>11</v>
      </c>
      <c r="F13" s="93"/>
      <c r="G13" s="26">
        <v>7400</v>
      </c>
    </row>
    <row r="14" spans="1:7" x14ac:dyDescent="0.25">
      <c r="B14" s="129">
        <v>4</v>
      </c>
      <c r="C14" s="4" t="s">
        <v>65</v>
      </c>
      <c r="D14" s="22" t="s">
        <v>79</v>
      </c>
      <c r="E14" s="23"/>
      <c r="F14" s="24">
        <v>150</v>
      </c>
      <c r="G14" s="25"/>
    </row>
    <row r="15" spans="1:7" ht="15.75" thickBot="1" x14ac:dyDescent="0.3">
      <c r="B15" s="131"/>
      <c r="C15" s="9" t="s">
        <v>7</v>
      </c>
      <c r="D15" s="10"/>
      <c r="E15" s="11" t="s">
        <v>80</v>
      </c>
      <c r="F15" s="12"/>
      <c r="G15" s="13">
        <v>150</v>
      </c>
    </row>
    <row r="16" spans="1:7" x14ac:dyDescent="0.25">
      <c r="B16" s="132">
        <v>5</v>
      </c>
      <c r="C16" s="4" t="s">
        <v>9</v>
      </c>
      <c r="D16" s="5" t="s">
        <v>56</v>
      </c>
      <c r="E16" s="6"/>
      <c r="F16" s="7">
        <v>600</v>
      </c>
      <c r="G16" s="8"/>
    </row>
    <row r="17" spans="2:7" ht="15.75" thickBot="1" x14ac:dyDescent="0.3">
      <c r="B17" s="133"/>
      <c r="C17" s="14" t="s">
        <v>7</v>
      </c>
      <c r="D17" s="15"/>
      <c r="E17" s="21" t="s">
        <v>8</v>
      </c>
      <c r="F17" s="26"/>
      <c r="G17" s="27">
        <v>600</v>
      </c>
    </row>
    <row r="18" spans="2:7" x14ac:dyDescent="0.25">
      <c r="B18" s="28"/>
      <c r="C18" s="29"/>
      <c r="D18" s="30"/>
      <c r="E18" s="30"/>
      <c r="F18" s="31"/>
      <c r="G18" s="31"/>
    </row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</sheetData>
  <mergeCells count="8">
    <mergeCell ref="B16:B17"/>
    <mergeCell ref="B5:G5"/>
    <mergeCell ref="B2:G3"/>
    <mergeCell ref="D7:E7"/>
    <mergeCell ref="B8:B9"/>
    <mergeCell ref="B10:B11"/>
    <mergeCell ref="B12:B13"/>
    <mergeCell ref="B14:B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opLeftCell="A4" workbookViewId="0">
      <selection activeCell="F9" sqref="F9"/>
    </sheetView>
  </sheetViews>
  <sheetFormatPr baseColWidth="10" defaultColWidth="9.140625" defaultRowHeight="15" x14ac:dyDescent="0.25"/>
  <cols>
    <col min="1" max="1" width="2.5703125" customWidth="1"/>
    <col min="2" max="2" width="14.7109375" style="65" customWidth="1"/>
    <col min="3" max="3" width="11.85546875" customWidth="1"/>
    <col min="4" max="4" width="12.7109375" customWidth="1"/>
    <col min="5" max="5" width="14.140625" style="65" bestFit="1" customWidth="1"/>
    <col min="8" max="8" width="16.7109375" customWidth="1"/>
    <col min="9" max="9" width="16" customWidth="1"/>
    <col min="10" max="10" width="14.140625" customWidth="1"/>
  </cols>
  <sheetData>
    <row r="1" spans="2:11" ht="7.5" customHeight="1" x14ac:dyDescent="0.25"/>
    <row r="2" spans="2:11" ht="15.75" thickBot="1" x14ac:dyDescent="0.3">
      <c r="B2" s="91" t="s">
        <v>29</v>
      </c>
      <c r="C2" s="90" t="s">
        <v>30</v>
      </c>
    </row>
    <row r="3" spans="2:11" ht="53.25" customHeight="1" thickBot="1" x14ac:dyDescent="0.3">
      <c r="B3" s="144" t="s">
        <v>58</v>
      </c>
      <c r="C3" s="145"/>
      <c r="D3" s="145"/>
      <c r="E3" s="145"/>
      <c r="F3" s="146"/>
    </row>
    <row r="4" spans="2:11" ht="18" customHeight="1" x14ac:dyDescent="0.25">
      <c r="B4" s="123"/>
      <c r="C4" s="123"/>
      <c r="D4" s="123"/>
      <c r="E4" s="123"/>
      <c r="F4" s="123"/>
    </row>
    <row r="5" spans="2:11" x14ac:dyDescent="0.25">
      <c r="C5" s="148" t="s">
        <v>31</v>
      </c>
      <c r="D5" s="148"/>
      <c r="H5" s="143" t="s">
        <v>40</v>
      </c>
      <c r="I5" s="143"/>
      <c r="J5" s="65"/>
    </row>
    <row r="6" spans="2:11" x14ac:dyDescent="0.25">
      <c r="B6" s="65" t="s">
        <v>32</v>
      </c>
      <c r="C6">
        <v>17000</v>
      </c>
      <c r="D6" s="63">
        <v>500</v>
      </c>
      <c r="E6" s="65" t="s">
        <v>37</v>
      </c>
      <c r="I6" s="63">
        <v>17000</v>
      </c>
      <c r="J6" s="65" t="s">
        <v>32</v>
      </c>
    </row>
    <row r="7" spans="2:11" x14ac:dyDescent="0.25">
      <c r="C7" s="62"/>
      <c r="D7" s="66">
        <v>600</v>
      </c>
      <c r="E7" s="65" t="s">
        <v>38</v>
      </c>
      <c r="H7" s="68"/>
      <c r="I7" s="66"/>
      <c r="J7" s="65"/>
    </row>
    <row r="8" spans="2:11" x14ac:dyDescent="0.25">
      <c r="C8" s="67">
        <f>SUM(C6:C7)</f>
        <v>17000</v>
      </c>
      <c r="D8" s="64">
        <f>SUM(D6:D7)</f>
        <v>1100</v>
      </c>
      <c r="H8">
        <v>0</v>
      </c>
      <c r="I8" s="69">
        <f>SUM(I6:I7)</f>
        <v>17000</v>
      </c>
      <c r="J8" s="65"/>
    </row>
    <row r="9" spans="2:11" x14ac:dyDescent="0.25">
      <c r="B9" s="127" t="s">
        <v>35</v>
      </c>
      <c r="C9" s="128">
        <f>+C8-D8</f>
        <v>15900</v>
      </c>
      <c r="D9" s="64"/>
      <c r="I9" s="124">
        <f>+I8-H8</f>
        <v>17000</v>
      </c>
      <c r="J9" s="125" t="s">
        <v>39</v>
      </c>
      <c r="K9" s="126"/>
    </row>
    <row r="10" spans="2:11" x14ac:dyDescent="0.25">
      <c r="D10" s="64"/>
      <c r="I10" s="64"/>
      <c r="J10" s="65"/>
    </row>
    <row r="11" spans="2:11" x14ac:dyDescent="0.25">
      <c r="J11" s="65"/>
    </row>
    <row r="12" spans="2:11" x14ac:dyDescent="0.25">
      <c r="C12" s="148" t="s">
        <v>83</v>
      </c>
      <c r="D12" s="148"/>
      <c r="H12" s="143" t="s">
        <v>41</v>
      </c>
      <c r="I12" s="143"/>
      <c r="J12" s="65"/>
    </row>
    <row r="13" spans="2:11" x14ac:dyDescent="0.25">
      <c r="B13" s="65" t="s">
        <v>37</v>
      </c>
      <c r="C13">
        <v>500</v>
      </c>
      <c r="D13" s="63">
        <v>150</v>
      </c>
      <c r="E13" s="65" t="s">
        <v>34</v>
      </c>
      <c r="I13" s="63">
        <v>7400</v>
      </c>
      <c r="J13" s="65" t="s">
        <v>34</v>
      </c>
    </row>
    <row r="14" spans="2:11" x14ac:dyDescent="0.25">
      <c r="C14" s="62"/>
      <c r="D14" s="66"/>
      <c r="H14" s="68"/>
      <c r="I14" s="66"/>
      <c r="J14" s="65"/>
    </row>
    <row r="15" spans="2:11" x14ac:dyDescent="0.25">
      <c r="C15" s="67">
        <f>SUM(C13:C14)</f>
        <v>500</v>
      </c>
      <c r="D15" s="64">
        <f>SUM(D13:D14)</f>
        <v>150</v>
      </c>
      <c r="H15">
        <v>0</v>
      </c>
      <c r="I15" s="69">
        <f>SUM(I13:I14)</f>
        <v>7400</v>
      </c>
      <c r="J15" s="65"/>
    </row>
    <row r="16" spans="2:11" x14ac:dyDescent="0.25">
      <c r="B16" s="127" t="s">
        <v>35</v>
      </c>
      <c r="C16" s="128">
        <f>+C15-D15</f>
        <v>350</v>
      </c>
      <c r="D16" s="64"/>
      <c r="I16" s="124">
        <f>+I15-H15</f>
        <v>7400</v>
      </c>
      <c r="J16" s="125" t="s">
        <v>39</v>
      </c>
    </row>
    <row r="17" spans="2:10" x14ac:dyDescent="0.25">
      <c r="D17" s="64"/>
      <c r="I17" s="64"/>
      <c r="J17" s="65"/>
    </row>
    <row r="19" spans="2:10" x14ac:dyDescent="0.25">
      <c r="C19" s="148" t="s">
        <v>36</v>
      </c>
      <c r="D19" s="148"/>
    </row>
    <row r="20" spans="2:10" x14ac:dyDescent="0.25">
      <c r="B20" s="65" t="s">
        <v>33</v>
      </c>
      <c r="C20">
        <v>7400</v>
      </c>
      <c r="D20" s="63"/>
    </row>
    <row r="21" spans="2:10" x14ac:dyDescent="0.25">
      <c r="C21" s="62"/>
      <c r="D21" s="66"/>
    </row>
    <row r="22" spans="2:10" x14ac:dyDescent="0.25">
      <c r="C22" s="67">
        <f>SUM(C20:C21)</f>
        <v>7400</v>
      </c>
      <c r="D22" s="64">
        <v>0</v>
      </c>
    </row>
    <row r="23" spans="2:10" x14ac:dyDescent="0.25">
      <c r="B23" s="127" t="s">
        <v>35</v>
      </c>
      <c r="C23" s="128">
        <f>+C22-D22</f>
        <v>7400</v>
      </c>
      <c r="D23" s="64"/>
    </row>
    <row r="24" spans="2:10" x14ac:dyDescent="0.25">
      <c r="D24" s="64"/>
    </row>
    <row r="26" spans="2:10" x14ac:dyDescent="0.25">
      <c r="C26" s="148" t="s">
        <v>84</v>
      </c>
      <c r="D26" s="148"/>
    </row>
    <row r="27" spans="2:10" x14ac:dyDescent="0.25">
      <c r="B27" s="65" t="s">
        <v>38</v>
      </c>
      <c r="C27">
        <v>600</v>
      </c>
      <c r="D27" s="63"/>
    </row>
    <row r="28" spans="2:10" x14ac:dyDescent="0.25">
      <c r="C28" s="62"/>
      <c r="D28" s="66"/>
    </row>
    <row r="29" spans="2:10" x14ac:dyDescent="0.25">
      <c r="C29" s="67">
        <f>SUM(C27:C28)</f>
        <v>600</v>
      </c>
      <c r="D29" s="64">
        <v>0</v>
      </c>
    </row>
    <row r="30" spans="2:10" x14ac:dyDescent="0.25">
      <c r="B30" s="127" t="s">
        <v>35</v>
      </c>
      <c r="C30" s="128">
        <f>+C29-D29</f>
        <v>600</v>
      </c>
      <c r="D30" s="64"/>
    </row>
    <row r="31" spans="2:10" x14ac:dyDescent="0.25">
      <c r="D31" s="64"/>
    </row>
    <row r="33" spans="2:4" x14ac:dyDescent="0.25">
      <c r="C33" s="148" t="s">
        <v>85</v>
      </c>
      <c r="D33" s="148"/>
    </row>
    <row r="34" spans="2:4" x14ac:dyDescent="0.25">
      <c r="B34" s="65" t="s">
        <v>34</v>
      </c>
      <c r="C34">
        <v>150</v>
      </c>
      <c r="D34" s="63"/>
    </row>
    <row r="35" spans="2:4" x14ac:dyDescent="0.25">
      <c r="C35" s="62"/>
      <c r="D35" s="66"/>
    </row>
    <row r="36" spans="2:4" x14ac:dyDescent="0.25">
      <c r="C36" s="67">
        <f>SUM(C34:C35)</f>
        <v>150</v>
      </c>
      <c r="D36" s="64">
        <v>0</v>
      </c>
    </row>
    <row r="37" spans="2:4" x14ac:dyDescent="0.25">
      <c r="B37" s="127" t="s">
        <v>35</v>
      </c>
      <c r="C37" s="128">
        <f>+C36-D36</f>
        <v>150</v>
      </c>
      <c r="D37" s="64"/>
    </row>
    <row r="38" spans="2:4" x14ac:dyDescent="0.25">
      <c r="D38" s="64"/>
    </row>
  </sheetData>
  <mergeCells count="8">
    <mergeCell ref="H12:I12"/>
    <mergeCell ref="C33:D33"/>
    <mergeCell ref="B3:F3"/>
    <mergeCell ref="C5:D5"/>
    <mergeCell ref="C12:D12"/>
    <mergeCell ref="C19:D19"/>
    <mergeCell ref="C26:D26"/>
    <mergeCell ref="H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H12" sqref="H12"/>
    </sheetView>
  </sheetViews>
  <sheetFormatPr baseColWidth="10" defaultColWidth="9.140625" defaultRowHeight="15" x14ac:dyDescent="0.25"/>
  <cols>
    <col min="1" max="1" width="0.85546875" customWidth="1"/>
    <col min="2" max="2" width="27.140625" style="70" bestFit="1" customWidth="1"/>
    <col min="3" max="6" width="10" style="70" customWidth="1"/>
    <col min="7" max="10" width="11.85546875" style="70" customWidth="1"/>
  </cols>
  <sheetData>
    <row r="1" spans="2:10" ht="4.5" customHeight="1" thickBot="1" x14ac:dyDescent="0.3"/>
    <row r="2" spans="2:10" ht="40.5" customHeight="1" thickBot="1" x14ac:dyDescent="0.3">
      <c r="B2" s="144" t="s">
        <v>59</v>
      </c>
      <c r="C2" s="145"/>
      <c r="D2" s="145"/>
      <c r="E2" s="145"/>
      <c r="F2" s="145"/>
      <c r="G2" s="145"/>
      <c r="H2" s="145"/>
      <c r="I2" s="145"/>
      <c r="J2" s="146"/>
    </row>
    <row r="3" spans="2:10" ht="18" customHeight="1" thickBot="1" x14ac:dyDescent="0.3">
      <c r="B3" s="153" t="s">
        <v>55</v>
      </c>
      <c r="C3" s="154"/>
      <c r="D3" s="154"/>
      <c r="E3" s="154"/>
      <c r="F3" s="154"/>
      <c r="G3" s="154"/>
      <c r="H3" s="154"/>
      <c r="I3" s="154"/>
      <c r="J3" s="155"/>
    </row>
    <row r="4" spans="2:10" x14ac:dyDescent="0.25">
      <c r="B4" s="158" t="s">
        <v>42</v>
      </c>
      <c r="C4" s="156" t="s">
        <v>47</v>
      </c>
      <c r="D4" s="157"/>
      <c r="E4" s="156" t="s">
        <v>48</v>
      </c>
      <c r="F4" s="157"/>
      <c r="G4" s="160" t="s">
        <v>49</v>
      </c>
      <c r="H4" s="162" t="s">
        <v>50</v>
      </c>
      <c r="I4" s="149" t="s">
        <v>51</v>
      </c>
      <c r="J4" s="151" t="s">
        <v>52</v>
      </c>
    </row>
    <row r="5" spans="2:10" ht="15.75" thickBot="1" x14ac:dyDescent="0.3">
      <c r="B5" s="159"/>
      <c r="C5" s="71" t="s">
        <v>43</v>
      </c>
      <c r="D5" s="72" t="s">
        <v>44</v>
      </c>
      <c r="E5" s="71" t="s">
        <v>45</v>
      </c>
      <c r="F5" s="72" t="s">
        <v>46</v>
      </c>
      <c r="G5" s="161"/>
      <c r="H5" s="163"/>
      <c r="I5" s="150"/>
      <c r="J5" s="152"/>
    </row>
    <row r="6" spans="2:10" ht="23.25" customHeight="1" x14ac:dyDescent="0.25">
      <c r="B6" s="81" t="s">
        <v>0</v>
      </c>
      <c r="C6" s="73">
        <v>17000</v>
      </c>
      <c r="D6" s="74">
        <v>1100</v>
      </c>
      <c r="E6" s="73">
        <v>15900</v>
      </c>
      <c r="F6" s="74"/>
      <c r="G6" s="75">
        <f>+E6</f>
        <v>15900</v>
      </c>
      <c r="H6" s="76"/>
      <c r="I6" s="76"/>
      <c r="J6" s="74"/>
    </row>
    <row r="7" spans="2:10" ht="23.25" customHeight="1" x14ac:dyDescent="0.25">
      <c r="B7" s="82" t="s">
        <v>86</v>
      </c>
      <c r="C7" s="77">
        <v>500</v>
      </c>
      <c r="D7" s="78">
        <v>150</v>
      </c>
      <c r="E7" s="77">
        <f>+C7-D7</f>
        <v>350</v>
      </c>
      <c r="F7" s="78"/>
      <c r="G7" s="79">
        <f>+E7</f>
        <v>350</v>
      </c>
      <c r="H7" s="80"/>
      <c r="I7" s="80"/>
      <c r="J7" s="78"/>
    </row>
    <row r="8" spans="2:10" ht="23.25" customHeight="1" x14ac:dyDescent="0.25">
      <c r="B8" s="82" t="s">
        <v>1</v>
      </c>
      <c r="C8" s="77">
        <v>7400</v>
      </c>
      <c r="D8" s="78">
        <v>0</v>
      </c>
      <c r="E8" s="77">
        <f>+C8-D8</f>
        <v>7400</v>
      </c>
      <c r="F8" s="78"/>
      <c r="G8" s="79">
        <f>+E8</f>
        <v>7400</v>
      </c>
      <c r="H8" s="80"/>
      <c r="I8" s="80"/>
      <c r="J8" s="78"/>
    </row>
    <row r="9" spans="2:10" ht="23.25" customHeight="1" x14ac:dyDescent="0.25">
      <c r="B9" s="82" t="s">
        <v>56</v>
      </c>
      <c r="C9" s="77">
        <v>600</v>
      </c>
      <c r="D9" s="78">
        <v>0</v>
      </c>
      <c r="E9" s="77">
        <f>+C9-D9</f>
        <v>600</v>
      </c>
      <c r="F9" s="78"/>
      <c r="G9" s="79">
        <f>+E9</f>
        <v>600</v>
      </c>
      <c r="H9" s="80"/>
      <c r="I9" s="80"/>
      <c r="J9" s="78"/>
    </row>
    <row r="10" spans="2:10" ht="23.25" customHeight="1" x14ac:dyDescent="0.25">
      <c r="B10" s="82" t="s">
        <v>27</v>
      </c>
      <c r="C10" s="77">
        <v>0</v>
      </c>
      <c r="D10" s="78">
        <v>17000</v>
      </c>
      <c r="E10" s="77"/>
      <c r="F10" s="78">
        <f>+D10-C10</f>
        <v>17000</v>
      </c>
      <c r="G10" s="79"/>
      <c r="H10" s="80">
        <f>+F10</f>
        <v>17000</v>
      </c>
      <c r="I10" s="80"/>
      <c r="J10" s="78"/>
    </row>
    <row r="11" spans="2:10" ht="23.25" customHeight="1" x14ac:dyDescent="0.25">
      <c r="B11" s="82" t="s">
        <v>53</v>
      </c>
      <c r="C11" s="77">
        <v>0</v>
      </c>
      <c r="D11" s="78">
        <v>7400</v>
      </c>
      <c r="E11" s="77"/>
      <c r="F11" s="78">
        <f>+D11-C11</f>
        <v>7400</v>
      </c>
      <c r="G11" s="79"/>
      <c r="H11" s="80">
        <f>+F11</f>
        <v>7400</v>
      </c>
      <c r="I11" s="80"/>
      <c r="J11" s="78"/>
    </row>
    <row r="12" spans="2:10" ht="23.25" customHeight="1" thickBot="1" x14ac:dyDescent="0.3">
      <c r="B12" s="100" t="s">
        <v>87</v>
      </c>
      <c r="C12" s="101">
        <v>150</v>
      </c>
      <c r="D12" s="84">
        <v>0</v>
      </c>
      <c r="E12" s="101">
        <f>+C12-D12</f>
        <v>150</v>
      </c>
      <c r="F12" s="84"/>
      <c r="G12" s="87"/>
      <c r="H12" s="88"/>
      <c r="I12" s="88"/>
      <c r="J12" s="84">
        <f>+E12</f>
        <v>150</v>
      </c>
    </row>
    <row r="13" spans="2:10" ht="15.75" thickBot="1" x14ac:dyDescent="0.3">
      <c r="B13" s="89" t="s">
        <v>54</v>
      </c>
      <c r="C13" s="85">
        <f t="shared" ref="C13:H13" si="0">SUM(C6:C12)</f>
        <v>25650</v>
      </c>
      <c r="D13" s="118">
        <f t="shared" si="0"/>
        <v>25650</v>
      </c>
      <c r="E13" s="85">
        <f t="shared" si="0"/>
        <v>24400</v>
      </c>
      <c r="F13" s="86">
        <f t="shared" si="0"/>
        <v>24400</v>
      </c>
      <c r="G13" s="85">
        <f t="shared" si="0"/>
        <v>24250</v>
      </c>
      <c r="H13" s="83">
        <f t="shared" si="0"/>
        <v>24400</v>
      </c>
      <c r="I13" s="83">
        <f t="shared" ref="I13:J13" si="1">SUM(I6:I12)</f>
        <v>0</v>
      </c>
      <c r="J13" s="89">
        <f t="shared" si="1"/>
        <v>150</v>
      </c>
    </row>
    <row r="15" spans="2:10" ht="21" customHeight="1" x14ac:dyDescent="0.25"/>
    <row r="16" spans="2:10" ht="21" customHeight="1" x14ac:dyDescent="0.25"/>
    <row r="17" ht="21" customHeight="1" x14ac:dyDescent="0.25"/>
    <row r="18" ht="21" customHeight="1" x14ac:dyDescent="0.25"/>
    <row r="19" ht="21" customHeight="1" x14ac:dyDescent="0.25"/>
    <row r="20" ht="21" customHeight="1" x14ac:dyDescent="0.25"/>
    <row r="21" ht="21" customHeight="1" x14ac:dyDescent="0.25"/>
    <row r="22" ht="21" customHeight="1" x14ac:dyDescent="0.25"/>
    <row r="23" ht="21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21" customHeight="1" x14ac:dyDescent="0.25"/>
    <row r="29" ht="21" customHeight="1" x14ac:dyDescent="0.25"/>
    <row r="30" ht="21" customHeight="1" x14ac:dyDescent="0.25"/>
  </sheetData>
  <mergeCells count="9">
    <mergeCell ref="B2:J2"/>
    <mergeCell ref="B3:J3"/>
    <mergeCell ref="B4:B5"/>
    <mergeCell ref="C4:D4"/>
    <mergeCell ref="E4:F4"/>
    <mergeCell ref="G4:G5"/>
    <mergeCell ref="H4:H5"/>
    <mergeCell ref="I4:I5"/>
    <mergeCell ref="J4:J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workbookViewId="0">
      <selection activeCell="H11" sqref="H11"/>
    </sheetView>
  </sheetViews>
  <sheetFormatPr baseColWidth="10" defaultRowHeight="15" x14ac:dyDescent="0.25"/>
  <cols>
    <col min="1" max="1" width="5" customWidth="1"/>
    <col min="2" max="2" width="26.85546875" customWidth="1"/>
    <col min="3" max="3" width="18" customWidth="1"/>
    <col min="4" max="5" width="3" customWidth="1"/>
    <col min="6" max="6" width="32.5703125" customWidth="1"/>
    <col min="7" max="8" width="13.85546875" customWidth="1"/>
  </cols>
  <sheetData>
    <row r="1" spans="2:8" ht="8.25" customHeight="1" thickBot="1" x14ac:dyDescent="0.3"/>
    <row r="2" spans="2:8" ht="54" customHeight="1" thickBot="1" x14ac:dyDescent="0.3">
      <c r="B2" s="172" t="s">
        <v>60</v>
      </c>
      <c r="C2" s="173"/>
      <c r="D2" s="90"/>
      <c r="E2" s="90"/>
      <c r="F2" s="172" t="s">
        <v>61</v>
      </c>
      <c r="G2" s="174"/>
      <c r="H2" s="173"/>
    </row>
    <row r="3" spans="2:8" ht="22.5" customHeight="1" thickBot="1" x14ac:dyDescent="0.3">
      <c r="B3" s="170" t="s">
        <v>13</v>
      </c>
      <c r="C3" s="171"/>
      <c r="F3" s="153" t="s">
        <v>22</v>
      </c>
      <c r="G3" s="154"/>
      <c r="H3" s="155"/>
    </row>
    <row r="4" spans="2:8" ht="19.5" customHeight="1" thickBot="1" x14ac:dyDescent="0.3">
      <c r="B4" s="119" t="s">
        <v>14</v>
      </c>
      <c r="C4" s="120" t="s">
        <v>69</v>
      </c>
      <c r="F4" s="2" t="s">
        <v>14</v>
      </c>
      <c r="G4" s="46" t="s">
        <v>70</v>
      </c>
      <c r="H4" s="2" t="s">
        <v>23</v>
      </c>
    </row>
    <row r="5" spans="2:8" ht="19.5" customHeight="1" thickBot="1" x14ac:dyDescent="0.3">
      <c r="B5" s="33" t="s">
        <v>15</v>
      </c>
      <c r="C5" s="34">
        <v>0</v>
      </c>
      <c r="F5" s="32" t="s">
        <v>24</v>
      </c>
      <c r="G5" s="47">
        <f>SUM(G6:G9)</f>
        <v>17000</v>
      </c>
      <c r="H5" s="48">
        <f>SUM(H6:H9)</f>
        <v>24250</v>
      </c>
    </row>
    <row r="6" spans="2:8" ht="19.5" customHeight="1" thickBot="1" x14ac:dyDescent="0.3">
      <c r="B6" s="35" t="s">
        <v>16</v>
      </c>
      <c r="C6" s="36">
        <v>0</v>
      </c>
      <c r="F6" s="49" t="s">
        <v>0</v>
      </c>
      <c r="G6" s="97">
        <v>17000</v>
      </c>
      <c r="H6" s="50">
        <v>15900</v>
      </c>
    </row>
    <row r="7" spans="2:8" ht="19.5" customHeight="1" thickBot="1" x14ac:dyDescent="0.3">
      <c r="B7" s="37" t="s">
        <v>17</v>
      </c>
      <c r="C7" s="38">
        <v>0</v>
      </c>
      <c r="F7" s="51" t="s">
        <v>77</v>
      </c>
      <c r="G7" s="98"/>
      <c r="H7" s="52">
        <v>350</v>
      </c>
    </row>
    <row r="8" spans="2:8" ht="19.5" customHeight="1" x14ac:dyDescent="0.25">
      <c r="B8" s="39" t="s">
        <v>18</v>
      </c>
      <c r="C8" s="40">
        <v>0</v>
      </c>
      <c r="F8" s="51" t="s">
        <v>1</v>
      </c>
      <c r="G8" s="98"/>
      <c r="H8" s="53">
        <v>7400</v>
      </c>
    </row>
    <row r="9" spans="2:8" ht="19.5" customHeight="1" thickBot="1" x14ac:dyDescent="0.3">
      <c r="B9" s="41" t="s">
        <v>79</v>
      </c>
      <c r="C9" s="42">
        <v>150</v>
      </c>
      <c r="F9" s="54" t="s">
        <v>56</v>
      </c>
      <c r="G9" s="99"/>
      <c r="H9" s="55">
        <v>600</v>
      </c>
    </row>
    <row r="10" spans="2:8" ht="19.5" customHeight="1" thickBot="1" x14ac:dyDescent="0.3">
      <c r="B10" s="43" t="s">
        <v>19</v>
      </c>
      <c r="C10" s="44">
        <v>0</v>
      </c>
      <c r="F10" s="56" t="s">
        <v>25</v>
      </c>
      <c r="G10" s="57">
        <f>SUM(G11:G13)</f>
        <v>17000</v>
      </c>
      <c r="H10" s="58">
        <f>SUM(H11:H13)</f>
        <v>24250</v>
      </c>
    </row>
    <row r="11" spans="2:8" ht="19.5" customHeight="1" x14ac:dyDescent="0.25">
      <c r="B11" s="43"/>
      <c r="C11" s="44"/>
      <c r="F11" s="39" t="s">
        <v>26</v>
      </c>
      <c r="G11" s="40"/>
      <c r="H11" s="59">
        <v>7400</v>
      </c>
    </row>
    <row r="12" spans="2:8" ht="19.5" customHeight="1" thickBot="1" x14ac:dyDescent="0.3">
      <c r="B12" s="35" t="s">
        <v>20</v>
      </c>
      <c r="C12" s="36">
        <v>0</v>
      </c>
      <c r="F12" s="110" t="s">
        <v>27</v>
      </c>
      <c r="G12" s="111">
        <v>17000</v>
      </c>
      <c r="H12" s="112">
        <v>17000</v>
      </c>
    </row>
    <row r="13" spans="2:8" ht="19.5" customHeight="1" thickBot="1" x14ac:dyDescent="0.3">
      <c r="B13" s="45" t="s">
        <v>21</v>
      </c>
      <c r="C13" s="116">
        <v>-150</v>
      </c>
      <c r="F13" s="60" t="s">
        <v>21</v>
      </c>
      <c r="G13" s="61"/>
      <c r="H13" s="117">
        <v>-150</v>
      </c>
    </row>
    <row r="14" spans="2:8" ht="19.5" customHeight="1" x14ac:dyDescent="0.25"/>
    <row r="15" spans="2:8" ht="19.5" customHeight="1" thickBot="1" x14ac:dyDescent="0.3">
      <c r="F15" s="113"/>
      <c r="G15" s="115"/>
      <c r="H15" s="114"/>
    </row>
    <row r="16" spans="2:8" ht="19.5" customHeight="1" x14ac:dyDescent="0.25">
      <c r="F16" s="175" t="s">
        <v>57</v>
      </c>
      <c r="G16" s="176"/>
      <c r="H16" s="177"/>
    </row>
    <row r="17" spans="6:8" ht="19.5" customHeight="1" x14ac:dyDescent="0.25">
      <c r="F17" s="164" t="s">
        <v>81</v>
      </c>
      <c r="G17" s="165"/>
      <c r="H17" s="166"/>
    </row>
    <row r="18" spans="6:8" ht="19.5" customHeight="1" thickBot="1" x14ac:dyDescent="0.3">
      <c r="F18" s="167" t="s">
        <v>82</v>
      </c>
      <c r="G18" s="168"/>
      <c r="H18" s="169"/>
    </row>
    <row r="19" spans="6:8" ht="19.5" customHeight="1" x14ac:dyDescent="0.25"/>
    <row r="20" spans="6:8" ht="19.5" customHeight="1" x14ac:dyDescent="0.25"/>
    <row r="21" spans="6:8" ht="22.5" customHeight="1" x14ac:dyDescent="0.25"/>
    <row r="22" spans="6:8" ht="22.5" customHeight="1" x14ac:dyDescent="0.25"/>
  </sheetData>
  <mergeCells count="7">
    <mergeCell ref="F18:H18"/>
    <mergeCell ref="F3:H3"/>
    <mergeCell ref="B2:C2"/>
    <mergeCell ref="F2:H2"/>
    <mergeCell ref="B3:C3"/>
    <mergeCell ref="F16:H16"/>
    <mergeCell ref="F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Libro Diario Ej 13</vt:lpstr>
      <vt:lpstr>Mayores</vt:lpstr>
      <vt:lpstr>Sumas y Saldos</vt:lpstr>
      <vt:lpstr>E.E.R.R y E.S.P</vt:lpstr>
      <vt:lpstr>Libro Diario Ej 14</vt:lpstr>
      <vt:lpstr>Mayores Ej 14</vt:lpstr>
      <vt:lpstr>Sumas y Saldos Ej 14</vt:lpstr>
      <vt:lpstr>E.E.R.R y E.S.P Ej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2025-04-17T15:09:31Z</dcterms:modified>
</cp:coreProperties>
</file>